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28800" windowHeight="11535"/>
  </bookViews>
  <sheets>
    <sheet name="Приложение №1 " sheetId="6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77" i="6" l="1"/>
  <c r="C26" i="6" l="1"/>
  <c r="C71" i="6"/>
  <c r="C20" i="6" l="1"/>
  <c r="C74" i="6"/>
  <c r="C9" i="6"/>
  <c r="C44" i="6" l="1"/>
  <c r="C40" i="6"/>
  <c r="C37" i="6"/>
  <c r="C27" i="6"/>
  <c r="C23" i="6"/>
  <c r="C17" i="6"/>
  <c r="C15" i="6" s="1"/>
  <c r="C11" i="6"/>
  <c r="C73" i="6" l="1"/>
  <c r="C8" i="6"/>
  <c r="C7" i="6" l="1"/>
  <c r="C79" i="6" s="1"/>
</calcChain>
</file>

<file path=xl/sharedStrings.xml><?xml version="1.0" encoding="utf-8"?>
<sst xmlns="http://schemas.openxmlformats.org/spreadsheetml/2006/main" count="151" uniqueCount="151">
  <si>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</si>
  <si>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</si>
  <si>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</si>
  <si>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</si>
  <si>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</si>
  <si>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</si>
  <si>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</si>
  <si>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</si>
  <si>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</si>
  <si>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</si>
  <si>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</si>
  <si>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</si>
  <si>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</si>
  <si>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</si>
  <si>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</si>
  <si>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</si>
  <si>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</si>
  <si>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</si>
  <si>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</si>
  <si>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</si>
  <si>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</si>
  <si>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</si>
  <si>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</si>
  <si>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</si>
  <si>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</si>
  <si>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</si>
  <si>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</si>
  <si>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</si>
  <si>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</si>
  <si>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</si>
  <si>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</si>
  <si>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</si>
  <si>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</si>
  <si>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</si>
  <si>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</si>
  <si>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</si>
  <si>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</si>
  <si>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</si>
  <si>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</si>
  <si>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</si>
  <si>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</si>
  <si>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</si>
  <si>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</si>
  <si>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</si>
  <si>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</si>
  <si>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</si>
  <si>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</si>
  <si>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</si>
  <si>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</si>
  <si>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</si>
  <si>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</si>
  <si>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</si>
  <si>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</si>
  <si>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</si>
  <si>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</si>
  <si>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</si>
  <si>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</si>
  <si>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</si>
  <si>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</si>
  <si>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</si>
  <si>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</si>
  <si>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</si>
  <si>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</si>
  <si>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</si>
  <si>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</si>
  <si>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</si>
  <si>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</si>
  <si>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</si>
  <si>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</si>
  <si>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</si>
  <si>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</si>
  <si>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</si>
  <si>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</si>
  <si>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</si>
  <si>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</si>
  <si>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</si>
  <si>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</si>
  <si>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</si>
  <si>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</si>
  <si>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</si>
  <si>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</si>
  <si>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</si>
  <si>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</si>
  <si>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</si>
  <si>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</si>
  <si>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</si>
  <si>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</si>
  <si>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</si>
  <si>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</si>
  <si>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</si>
  <si>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</si>
  <si>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</si>
  <si>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</si>
  <si>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</si>
  <si>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</si>
  <si>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</si>
  <si>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</si>
  <si>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</si>
  <si>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</si>
  <si>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</si>
  <si>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</si>
  <si>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</si>
  <si>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</si>
  <si>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</si>
  <si>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</si>
  <si>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</si>
  <si>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</si>
  <si>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</si>
  <si>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</si>
  <si>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</si>
  <si>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</si>
  <si>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</si>
  <si>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</si>
  <si>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</si>
  <si>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</si>
  <si>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</si>
  <si>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</si>
  <si>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</si>
  <si>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</si>
  <si>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</si>
  <si>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</si>
  <si>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</si>
  <si>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</si>
  <si>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</si>
  <si>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</si>
  <si>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</si>
  <si>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</si>
  <si>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</si>
  <si>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</si>
  <si>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</si>
  <si>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</si>
  <si>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</si>
  <si>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</si>
  <si>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</si>
  <si>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</si>
  <si>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</si>
  <si>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</si>
  <si>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</si>
  <si>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</si>
  <si>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</si>
  <si>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</si>
  <si>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План на 2026 год  </t>
  </si>
  <si>
    <t>в рублях</t>
  </si>
  <si>
    <t xml:space="preserve">     Приложение  1</t>
  </si>
  <si>
    <t>к решению Думы города</t>
  </si>
  <si>
    <t>Распределение доходов бюджета  города Нефтеюганска на 2026 год по показателям классификации доходов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</si>
  <si>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</si>
  <si>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</si>
  <si>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</si>
  <si>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</si>
  <si>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от _______________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</si>
</sst>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1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 applyProtection="1">
      <alignment vertical="center"/>
    </xf>
    <xf numFmtId="0" fontId="8" fillId="0" borderId="1" xfId="3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horizontal="right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6" fillId="0" borderId="0" xfId="30" applyFont="1" applyFill="1" applyAlignment="1">
      <alignment horizontal="center" vertical="center"/>
    </xf>
    <xf numFmtId="3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79"/>
  <sheetViews>
    <sheetView showGridLines="0" tabSelected="1" workbookViewId="0">
      <pane ySplit="6" topLeftCell="A69" activePane="bottomLeft" state="frozen"/>
      <selection activeCell="C71" sqref="C71"/>
      <selection pane="bottomLeft" activeCell="C78" sqref="C78"/>
    </sheetView>
  </sheetViews>
  <sheetFormatPr defaultColWidth="9.140625" defaultRowHeight="12.75" customHeight="1" outlineLevelRow="7" x14ac:dyDescent="0.2"/>
  <cols>
    <col min="1" max="1" width="29.140625" style="2" customWidth="1"/>
    <col min="2" max="2" width="76" style="3" customWidth="1"/>
    <col min="3" max="3" width="20.28515625" style="28" customWidth="1"/>
    <col min="4" max="16384" width="9.140625" style="1"/>
  </cols>
  <sheetData>
    <row r="1" spans="1:3" ht="15.75" x14ac:dyDescent="0.2">
      <c r="A1" s="4"/>
      <c r="B1" s="5"/>
      <c r="C1" s="23" t="s">
        <v>143</v>
      </c>
    </row>
    <row r="2" spans="1:3" ht="15.75" x14ac:dyDescent="0.2">
      <c r="A2" s="6"/>
      <c r="B2" s="6"/>
      <c r="C2" s="24" t="s">
        <v>144</v>
      </c>
    </row>
    <row r="3" spans="1:3" ht="15.75" x14ac:dyDescent="0.2">
      <c r="A3" s="4"/>
      <c r="B3" s="4"/>
      <c r="C3" s="23" t="s">
        <v>150</v>
      </c>
    </row>
    <row r="4" spans="1:3" ht="15.75" x14ac:dyDescent="0.2">
      <c r="A4" s="30" t="s">
        <v>145</v>
      </c>
      <c r="B4" s="30"/>
      <c r="C4" s="30"/>
    </row>
    <row r="5" spans="1:3" ht="15.75" x14ac:dyDescent="0.2">
      <c r="A5" s="4"/>
      <c r="B5" s="4"/>
      <c r="C5" s="25" t="s">
        <v>142</v>
      </c>
    </row>
    <row r="6" spans="1:3" ht="47.25" customHeight="1" x14ac:dyDescent="0.2">
      <c r="A6" s="7" t="s">
        <v>0</v>
      </c>
      <c r="B6" s="7" t="s">
        <v>1</v>
      </c>
      <c r="C6" s="26" t="s">
        <v>141</v>
      </c>
    </row>
    <row r="7" spans="1:3" ht="27" customHeight="1" x14ac:dyDescent="0.2">
      <c r="A7" s="8" t="s">
        <v>2</v>
      </c>
      <c r="B7" s="9" t="s">
        <v>3</v>
      </c>
      <c r="C7" s="27">
        <f>C8+C26</f>
        <v>6712256228</v>
      </c>
    </row>
    <row r="8" spans="1:3" ht="15.75" outlineLevel="1" x14ac:dyDescent="0.2">
      <c r="A8" s="8"/>
      <c r="B8" s="10" t="s">
        <v>4</v>
      </c>
      <c r="C8" s="27">
        <f>C9+C10+C11+C15+C23</f>
        <v>6122960500</v>
      </c>
    </row>
    <row r="9" spans="1:3" ht="19.5" customHeight="1" outlineLevel="2" x14ac:dyDescent="0.2">
      <c r="A9" s="11" t="s">
        <v>5</v>
      </c>
      <c r="B9" s="12" t="s">
        <v>6</v>
      </c>
      <c r="C9" s="21">
        <f>4003584300+760860700</f>
        <v>4764445000</v>
      </c>
    </row>
    <row r="10" spans="1:3" ht="33.75" customHeight="1" outlineLevel="1" x14ac:dyDescent="0.2">
      <c r="A10" s="11" t="s">
        <v>7</v>
      </c>
      <c r="B10" s="13" t="s">
        <v>8</v>
      </c>
      <c r="C10" s="21">
        <v>15644700</v>
      </c>
    </row>
    <row r="11" spans="1:3" ht="15.75" outlineLevel="1" x14ac:dyDescent="0.2">
      <c r="A11" s="11" t="s">
        <v>9</v>
      </c>
      <c r="B11" s="13" t="s">
        <v>10</v>
      </c>
      <c r="C11" s="21">
        <f>C12+C13+C14</f>
        <v>967864900</v>
      </c>
    </row>
    <row r="12" spans="1:3" ht="28.5" customHeight="1" outlineLevel="2" x14ac:dyDescent="0.2">
      <c r="A12" s="11" t="s">
        <v>11</v>
      </c>
      <c r="B12" s="12" t="s">
        <v>12</v>
      </c>
      <c r="C12" s="21">
        <v>936806600</v>
      </c>
    </row>
    <row r="13" spans="1:3" ht="15.75" outlineLevel="3" x14ac:dyDescent="0.2">
      <c r="A13" s="11" t="s">
        <v>13</v>
      </c>
      <c r="B13" s="12" t="s">
        <v>14</v>
      </c>
      <c r="C13" s="21">
        <v>145000</v>
      </c>
    </row>
    <row r="14" spans="1:3" ht="31.5" outlineLevel="3" x14ac:dyDescent="0.2">
      <c r="A14" s="11" t="s">
        <v>15</v>
      </c>
      <c r="B14" s="12" t="s">
        <v>16</v>
      </c>
      <c r="C14" s="21">
        <v>30913300</v>
      </c>
    </row>
    <row r="15" spans="1:3" ht="15.75" customHeight="1" outlineLevel="1" x14ac:dyDescent="0.2">
      <c r="A15" s="11" t="s">
        <v>17</v>
      </c>
      <c r="B15" s="14" t="s">
        <v>18</v>
      </c>
      <c r="C15" s="21">
        <f t="shared" ref="C15" si="0">C16+C20+C17</f>
        <v>310193900</v>
      </c>
    </row>
    <row r="16" spans="1:3" ht="40.5" customHeight="1" outlineLevel="3" x14ac:dyDescent="0.2">
      <c r="A16" s="11" t="s">
        <v>19</v>
      </c>
      <c r="B16" s="12" t="s">
        <v>20</v>
      </c>
      <c r="C16" s="21">
        <v>111000000</v>
      </c>
    </row>
    <row r="17" spans="1:3" ht="21.75" customHeight="1" outlineLevel="3" x14ac:dyDescent="0.2">
      <c r="A17" s="11" t="s">
        <v>21</v>
      </c>
      <c r="B17" s="12" t="s">
        <v>22</v>
      </c>
      <c r="C17" s="21">
        <f t="shared" ref="C17:C23" si="1">C18+C19</f>
        <v>70072300</v>
      </c>
    </row>
    <row r="18" spans="1:3" ht="21.75" customHeight="1" outlineLevel="3" x14ac:dyDescent="0.2">
      <c r="A18" s="11" t="s">
        <v>23</v>
      </c>
      <c r="B18" s="12" t="s">
        <v>24</v>
      </c>
      <c r="C18" s="21">
        <v>30375900</v>
      </c>
    </row>
    <row r="19" spans="1:3" ht="21.75" customHeight="1" outlineLevel="3" x14ac:dyDescent="0.2">
      <c r="A19" s="11" t="s">
        <v>25</v>
      </c>
      <c r="B19" s="12" t="s">
        <v>26</v>
      </c>
      <c r="C19" s="21">
        <v>39696400</v>
      </c>
    </row>
    <row r="20" spans="1:3" ht="15.75" customHeight="1" outlineLevel="2" x14ac:dyDescent="0.2">
      <c r="A20" s="11" t="s">
        <v>27</v>
      </c>
      <c r="B20" s="12" t="s">
        <v>28</v>
      </c>
      <c r="C20" s="21">
        <f>C21+C22</f>
        <v>129121600</v>
      </c>
    </row>
    <row r="21" spans="1:3" ht="31.5" outlineLevel="4" x14ac:dyDescent="0.2">
      <c r="A21" s="11" t="s">
        <v>29</v>
      </c>
      <c r="B21" s="12" t="s">
        <v>30</v>
      </c>
      <c r="C21" s="21">
        <v>106971600</v>
      </c>
    </row>
    <row r="22" spans="1:3" ht="31.5" outlineLevel="4" x14ac:dyDescent="0.2">
      <c r="A22" s="11" t="s">
        <v>31</v>
      </c>
      <c r="B22" s="12" t="s">
        <v>32</v>
      </c>
      <c r="C22" s="21">
        <v>22150000</v>
      </c>
    </row>
    <row r="23" spans="1:3" ht="15.75" customHeight="1" outlineLevel="1" x14ac:dyDescent="0.2">
      <c r="A23" s="11" t="s">
        <v>33</v>
      </c>
      <c r="B23" s="15" t="s">
        <v>34</v>
      </c>
      <c r="C23" s="21">
        <f t="shared" si="1"/>
        <v>64812000</v>
      </c>
    </row>
    <row r="24" spans="1:3" ht="47.25" outlineLevel="3" x14ac:dyDescent="0.2">
      <c r="A24" s="11" t="s">
        <v>35</v>
      </c>
      <c r="B24" s="12" t="s">
        <v>36</v>
      </c>
      <c r="C24" s="21">
        <v>64797000</v>
      </c>
    </row>
    <row r="25" spans="1:3" ht="31.5" outlineLevel="3" x14ac:dyDescent="0.2">
      <c r="A25" s="11" t="s">
        <v>37</v>
      </c>
      <c r="B25" s="12" t="s">
        <v>38</v>
      </c>
      <c r="C25" s="21">
        <v>15000</v>
      </c>
    </row>
    <row r="26" spans="1:3" s="16" customFormat="1" ht="15.75" outlineLevel="7" x14ac:dyDescent="0.2">
      <c r="A26" s="8"/>
      <c r="B26" s="17" t="s">
        <v>39</v>
      </c>
      <c r="C26" s="27">
        <f>C27+C37+C40+C44+C71</f>
        <v>589295728</v>
      </c>
    </row>
    <row r="27" spans="1:3" ht="31.5" outlineLevel="1" x14ac:dyDescent="0.2">
      <c r="A27" s="11" t="s">
        <v>40</v>
      </c>
      <c r="B27" s="14" t="s">
        <v>41</v>
      </c>
      <c r="C27" s="21">
        <f>SUM(C28:C36)</f>
        <v>497833728</v>
      </c>
    </row>
    <row r="28" spans="1:3" ht="47.25" outlineLevel="3" x14ac:dyDescent="0.2">
      <c r="A28" s="11" t="s">
        <v>42</v>
      </c>
      <c r="B28" s="12" t="s">
        <v>43</v>
      </c>
      <c r="C28" s="21">
        <v>1212900</v>
      </c>
    </row>
    <row r="29" spans="1:3" ht="64.5" customHeight="1" outlineLevel="4" x14ac:dyDescent="0.2">
      <c r="A29" s="11" t="s">
        <v>44</v>
      </c>
      <c r="B29" s="18" t="s">
        <v>45</v>
      </c>
      <c r="C29" s="21">
        <v>397497100</v>
      </c>
    </row>
    <row r="30" spans="1:3" ht="63" customHeight="1" outlineLevel="4" x14ac:dyDescent="0.2">
      <c r="A30" s="11" t="s">
        <v>46</v>
      </c>
      <c r="B30" s="12" t="s">
        <v>47</v>
      </c>
      <c r="C30" s="21">
        <v>2977822</v>
      </c>
    </row>
    <row r="31" spans="1:3" ht="65.25" customHeight="1" outlineLevel="4" x14ac:dyDescent="0.2">
      <c r="A31" s="11" t="s">
        <v>48</v>
      </c>
      <c r="B31" s="12" t="s">
        <v>49</v>
      </c>
      <c r="C31" s="21">
        <v>107616</v>
      </c>
    </row>
    <row r="32" spans="1:3" ht="31.5" outlineLevel="4" x14ac:dyDescent="0.2">
      <c r="A32" s="11" t="s">
        <v>50</v>
      </c>
      <c r="B32" s="12" t="s">
        <v>51</v>
      </c>
      <c r="C32" s="21">
        <v>85857300</v>
      </c>
    </row>
    <row r="33" spans="1:3" ht="94.5" outlineLevel="4" x14ac:dyDescent="0.2">
      <c r="A33" s="11" t="s">
        <v>52</v>
      </c>
      <c r="B33" s="12" t="s">
        <v>53</v>
      </c>
      <c r="C33" s="21">
        <v>100</v>
      </c>
    </row>
    <row r="34" spans="1:3" ht="93" customHeight="1" outlineLevel="4" x14ac:dyDescent="0.2">
      <c r="A34" s="11" t="s">
        <v>54</v>
      </c>
      <c r="B34" s="12" t="s">
        <v>55</v>
      </c>
      <c r="C34" s="21">
        <v>190</v>
      </c>
    </row>
    <row r="35" spans="1:3" ht="65.25" customHeight="1" outlineLevel="4" x14ac:dyDescent="0.2">
      <c r="A35" s="11" t="s">
        <v>56</v>
      </c>
      <c r="B35" s="12" t="s">
        <v>57</v>
      </c>
      <c r="C35" s="21">
        <v>6000000</v>
      </c>
    </row>
    <row r="36" spans="1:3" ht="90.75" customHeight="1" outlineLevel="4" x14ac:dyDescent="0.2">
      <c r="A36" s="11" t="s">
        <v>58</v>
      </c>
      <c r="B36" s="12" t="s">
        <v>59</v>
      </c>
      <c r="C36" s="21">
        <v>4180700</v>
      </c>
    </row>
    <row r="37" spans="1:3" ht="32.25" customHeight="1" outlineLevel="1" x14ac:dyDescent="0.2">
      <c r="A37" s="11" t="s">
        <v>60</v>
      </c>
      <c r="B37" s="14" t="s">
        <v>61</v>
      </c>
      <c r="C37" s="21">
        <f t="shared" ref="C37" si="2">C38+C39</f>
        <v>7753300</v>
      </c>
    </row>
    <row r="38" spans="1:3" ht="31.5" outlineLevel="4" x14ac:dyDescent="0.2">
      <c r="A38" s="11" t="s">
        <v>62</v>
      </c>
      <c r="B38" s="12" t="s">
        <v>63</v>
      </c>
      <c r="C38" s="21">
        <v>5479100</v>
      </c>
    </row>
    <row r="39" spans="1:3" ht="15.75" outlineLevel="4" x14ac:dyDescent="0.2">
      <c r="A39" s="11" t="s">
        <v>64</v>
      </c>
      <c r="B39" s="12" t="s">
        <v>65</v>
      </c>
      <c r="C39" s="21">
        <v>2274200</v>
      </c>
    </row>
    <row r="40" spans="1:3" ht="15.75" outlineLevel="1" x14ac:dyDescent="0.2">
      <c r="A40" s="11" t="s">
        <v>66</v>
      </c>
      <c r="B40" s="14" t="s">
        <v>67</v>
      </c>
      <c r="C40" s="21">
        <f t="shared" ref="C40" si="3">SUM(C41:C43)</f>
        <v>64536800</v>
      </c>
    </row>
    <row r="41" spans="1:3" ht="31.5" outlineLevel="3" x14ac:dyDescent="0.2">
      <c r="A41" s="11" t="s">
        <v>68</v>
      </c>
      <c r="B41" s="12" t="s">
        <v>69</v>
      </c>
      <c r="C41" s="21">
        <v>56462700</v>
      </c>
    </row>
    <row r="42" spans="1:3" ht="78.75" outlineLevel="4" x14ac:dyDescent="0.2">
      <c r="A42" s="11" t="s">
        <v>70</v>
      </c>
      <c r="B42" s="18" t="s">
        <v>71</v>
      </c>
      <c r="C42" s="21">
        <v>574100</v>
      </c>
    </row>
    <row r="43" spans="1:3" ht="47.25" outlineLevel="4" x14ac:dyDescent="0.2">
      <c r="A43" s="11" t="s">
        <v>72</v>
      </c>
      <c r="B43" s="12" t="s">
        <v>73</v>
      </c>
      <c r="C43" s="21">
        <v>7500000</v>
      </c>
    </row>
    <row r="44" spans="1:3" ht="15.75" customHeight="1" outlineLevel="1" x14ac:dyDescent="0.2">
      <c r="A44" s="11" t="s">
        <v>74</v>
      </c>
      <c r="B44" s="14" t="s">
        <v>75</v>
      </c>
      <c r="C44" s="21">
        <f>SUM(C45:C70)</f>
        <v>18373400</v>
      </c>
    </row>
    <row r="45" spans="1:3" ht="74.25" customHeight="1" outlineLevel="2" x14ac:dyDescent="0.2">
      <c r="A45" s="11" t="s">
        <v>76</v>
      </c>
      <c r="B45" s="12" t="s">
        <v>77</v>
      </c>
      <c r="C45" s="21">
        <v>88350</v>
      </c>
    </row>
    <row r="46" spans="1:3" ht="99" customHeight="1" outlineLevel="2" x14ac:dyDescent="0.2">
      <c r="A46" s="11" t="s">
        <v>78</v>
      </c>
      <c r="B46" s="12" t="s">
        <v>79</v>
      </c>
      <c r="C46" s="21">
        <v>349000</v>
      </c>
    </row>
    <row r="47" spans="1:3" ht="86.25" customHeight="1" outlineLevel="2" x14ac:dyDescent="0.2">
      <c r="A47" s="11" t="s">
        <v>80</v>
      </c>
      <c r="B47" s="12" t="s">
        <v>81</v>
      </c>
      <c r="C47" s="21">
        <v>20800</v>
      </c>
    </row>
    <row r="48" spans="1:3" ht="78.75" outlineLevel="2" x14ac:dyDescent="0.2">
      <c r="A48" s="11" t="s">
        <v>82</v>
      </c>
      <c r="B48" s="12" t="s">
        <v>83</v>
      </c>
      <c r="C48" s="21">
        <v>34300</v>
      </c>
    </row>
    <row r="49" spans="1:3" ht="96" customHeight="1" outlineLevel="2" x14ac:dyDescent="0.2">
      <c r="A49" s="11" t="s">
        <v>84</v>
      </c>
      <c r="B49" s="12" t="s">
        <v>85</v>
      </c>
      <c r="C49" s="21">
        <v>301000</v>
      </c>
    </row>
    <row r="50" spans="1:3" ht="94.5" outlineLevel="2" x14ac:dyDescent="0.2">
      <c r="A50" s="11" t="s">
        <v>86</v>
      </c>
      <c r="B50" s="12" t="s">
        <v>87</v>
      </c>
      <c r="C50" s="21">
        <v>32650</v>
      </c>
    </row>
    <row r="51" spans="1:3" ht="94.5" customHeight="1" outlineLevel="2" x14ac:dyDescent="0.2">
      <c r="A51" s="11" t="s">
        <v>88</v>
      </c>
      <c r="B51" s="12" t="s">
        <v>89</v>
      </c>
      <c r="C51" s="21">
        <v>907700</v>
      </c>
    </row>
    <row r="52" spans="1:3" ht="83.25" customHeight="1" outlineLevel="2" x14ac:dyDescent="0.2">
      <c r="A52" s="11" t="s">
        <v>90</v>
      </c>
      <c r="B52" s="12" t="s">
        <v>91</v>
      </c>
      <c r="C52" s="21">
        <v>10000</v>
      </c>
    </row>
    <row r="53" spans="1:3" ht="83.25" customHeight="1" outlineLevel="2" x14ac:dyDescent="0.2">
      <c r="A53" s="11" t="s">
        <v>92</v>
      </c>
      <c r="B53" s="12" t="s">
        <v>93</v>
      </c>
      <c r="C53" s="21">
        <v>1000</v>
      </c>
    </row>
    <row r="54" spans="1:3" ht="83.25" customHeight="1" outlineLevel="2" x14ac:dyDescent="0.2">
      <c r="A54" s="11" t="s">
        <v>94</v>
      </c>
      <c r="B54" s="12" t="s">
        <v>95</v>
      </c>
      <c r="C54" s="21">
        <v>13400</v>
      </c>
    </row>
    <row r="55" spans="1:3" ht="73.5" customHeight="1" outlineLevel="2" x14ac:dyDescent="0.2">
      <c r="A55" s="11" t="s">
        <v>96</v>
      </c>
      <c r="B55" s="12" t="s">
        <v>97</v>
      </c>
      <c r="C55" s="21">
        <v>8750</v>
      </c>
    </row>
    <row r="56" spans="1:3" ht="99.75" customHeight="1" outlineLevel="2" x14ac:dyDescent="0.2">
      <c r="A56" s="11" t="s">
        <v>98</v>
      </c>
      <c r="B56" s="12" t="s">
        <v>99</v>
      </c>
      <c r="C56" s="21">
        <v>108300</v>
      </c>
    </row>
    <row r="57" spans="1:3" ht="94.5" outlineLevel="2" x14ac:dyDescent="0.2">
      <c r="A57" s="11" t="s">
        <v>100</v>
      </c>
      <c r="B57" s="12" t="s">
        <v>101</v>
      </c>
      <c r="C57" s="21">
        <v>397050</v>
      </c>
    </row>
    <row r="58" spans="1:3" ht="126" outlineLevel="3" x14ac:dyDescent="0.2">
      <c r="A58" s="11" t="s">
        <v>102</v>
      </c>
      <c r="B58" s="12" t="s">
        <v>103</v>
      </c>
      <c r="C58" s="21">
        <v>72900</v>
      </c>
    </row>
    <row r="59" spans="1:3" ht="126" outlineLevel="3" x14ac:dyDescent="0.2">
      <c r="A59" s="11" t="s">
        <v>104</v>
      </c>
      <c r="B59" s="12" t="s">
        <v>105</v>
      </c>
      <c r="C59" s="21">
        <v>80000</v>
      </c>
    </row>
    <row r="60" spans="1:3" ht="84" customHeight="1" outlineLevel="3" x14ac:dyDescent="0.2">
      <c r="A60" s="11" t="s">
        <v>106</v>
      </c>
      <c r="B60" s="12" t="s">
        <v>107</v>
      </c>
      <c r="C60" s="21">
        <v>27400</v>
      </c>
    </row>
    <row r="61" spans="1:3" ht="110.25" outlineLevel="3" x14ac:dyDescent="0.2">
      <c r="A61" s="11" t="s">
        <v>108</v>
      </c>
      <c r="B61" s="12" t="s">
        <v>109</v>
      </c>
      <c r="C61" s="21">
        <v>11700</v>
      </c>
    </row>
    <row r="62" spans="1:3" ht="94.5" outlineLevel="3" x14ac:dyDescent="0.2">
      <c r="A62" s="11" t="s">
        <v>110</v>
      </c>
      <c r="B62" s="12" t="s">
        <v>111</v>
      </c>
      <c r="C62" s="21">
        <v>3000</v>
      </c>
    </row>
    <row r="63" spans="1:3" ht="78.75" outlineLevel="3" x14ac:dyDescent="0.2">
      <c r="A63" s="11" t="s">
        <v>112</v>
      </c>
      <c r="B63" s="12" t="s">
        <v>113</v>
      </c>
      <c r="C63" s="21">
        <v>776700</v>
      </c>
    </row>
    <row r="64" spans="1:3" ht="78.75" outlineLevel="3" x14ac:dyDescent="0.2">
      <c r="A64" s="11" t="s">
        <v>114</v>
      </c>
      <c r="B64" s="12" t="s">
        <v>115</v>
      </c>
      <c r="C64" s="21">
        <v>4706800</v>
      </c>
    </row>
    <row r="65" spans="1:3" ht="126" outlineLevel="3" x14ac:dyDescent="0.2">
      <c r="A65" s="11" t="s">
        <v>116</v>
      </c>
      <c r="B65" s="12" t="s">
        <v>117</v>
      </c>
      <c r="C65" s="21">
        <v>195750</v>
      </c>
    </row>
    <row r="66" spans="1:3" ht="63" outlineLevel="1" x14ac:dyDescent="0.2">
      <c r="A66" s="11" t="s">
        <v>118</v>
      </c>
      <c r="B66" s="19" t="s">
        <v>119</v>
      </c>
      <c r="C66" s="21">
        <v>357750</v>
      </c>
    </row>
    <row r="67" spans="1:3" ht="69.75" customHeight="1" outlineLevel="1" x14ac:dyDescent="0.2">
      <c r="A67" s="11" t="s">
        <v>120</v>
      </c>
      <c r="B67" s="19" t="s">
        <v>121</v>
      </c>
      <c r="C67" s="21">
        <v>1799800</v>
      </c>
    </row>
    <row r="68" spans="1:3" ht="65.25" customHeight="1" outlineLevel="1" x14ac:dyDescent="0.2">
      <c r="A68" s="11" t="s">
        <v>122</v>
      </c>
      <c r="B68" s="19" t="s">
        <v>123</v>
      </c>
      <c r="C68" s="21">
        <v>5028600</v>
      </c>
    </row>
    <row r="69" spans="1:3" ht="63" outlineLevel="1" x14ac:dyDescent="0.2">
      <c r="A69" s="11" t="s">
        <v>124</v>
      </c>
      <c r="B69" s="19" t="s">
        <v>125</v>
      </c>
      <c r="C69" s="21">
        <v>40700</v>
      </c>
    </row>
    <row r="70" spans="1:3" ht="47.25" outlineLevel="3" x14ac:dyDescent="0.2">
      <c r="A70" s="11" t="s">
        <v>126</v>
      </c>
      <c r="B70" s="12" t="s">
        <v>127</v>
      </c>
      <c r="C70" s="21">
        <v>3000000</v>
      </c>
    </row>
    <row r="71" spans="1:3" ht="15.75" outlineLevel="3" x14ac:dyDescent="0.2">
      <c r="A71" s="11" t="s">
        <v>146</v>
      </c>
      <c r="B71" s="12" t="s">
        <v>147</v>
      </c>
      <c r="C71" s="21">
        <f>C72</f>
        <v>798500</v>
      </c>
    </row>
    <row r="72" spans="1:3" ht="15.75" outlineLevel="3" x14ac:dyDescent="0.2">
      <c r="A72" s="11" t="s">
        <v>148</v>
      </c>
      <c r="B72" s="12" t="s">
        <v>149</v>
      </c>
      <c r="C72" s="21">
        <v>798500</v>
      </c>
    </row>
    <row r="73" spans="1:3" ht="15.75" x14ac:dyDescent="0.2">
      <c r="A73" s="8" t="s">
        <v>128</v>
      </c>
      <c r="B73" s="9" t="s">
        <v>129</v>
      </c>
      <c r="C73" s="27">
        <f>C75+C76+C77+C78</f>
        <v>7347025800</v>
      </c>
    </row>
    <row r="74" spans="1:3" ht="28.5" customHeight="1" outlineLevel="1" x14ac:dyDescent="0.2">
      <c r="A74" s="11" t="s">
        <v>130</v>
      </c>
      <c r="B74" s="15" t="s">
        <v>131</v>
      </c>
      <c r="C74" s="21">
        <f>C75+C76+C77+C78</f>
        <v>7347025800</v>
      </c>
    </row>
    <row r="75" spans="1:3" ht="15.75" outlineLevel="2" x14ac:dyDescent="0.2">
      <c r="A75" s="11" t="s">
        <v>132</v>
      </c>
      <c r="B75" s="12" t="s">
        <v>133</v>
      </c>
      <c r="C75" s="21">
        <v>307870200</v>
      </c>
    </row>
    <row r="76" spans="1:3" ht="31.5" outlineLevel="2" x14ac:dyDescent="0.2">
      <c r="A76" s="11" t="s">
        <v>134</v>
      </c>
      <c r="B76" s="12" t="s">
        <v>135</v>
      </c>
      <c r="C76" s="22">
        <v>1650859000</v>
      </c>
    </row>
    <row r="77" spans="1:3" ht="15.75" outlineLevel="2" x14ac:dyDescent="0.2">
      <c r="A77" s="11" t="s">
        <v>136</v>
      </c>
      <c r="B77" s="12" t="s">
        <v>137</v>
      </c>
      <c r="C77" s="21">
        <f>5277030100+3100</f>
        <v>5277033200</v>
      </c>
    </row>
    <row r="78" spans="1:3" ht="15.75" outlineLevel="2" x14ac:dyDescent="0.2">
      <c r="A78" s="11" t="s">
        <v>138</v>
      </c>
      <c r="B78" s="12" t="s">
        <v>139</v>
      </c>
      <c r="C78" s="21">
        <v>111263400</v>
      </c>
    </row>
    <row r="79" spans="1:3" ht="15.75" x14ac:dyDescent="0.2">
      <c r="A79" s="20"/>
      <c r="B79" s="17" t="s">
        <v>140</v>
      </c>
      <c r="C79" s="29">
        <f>C7+C73</f>
        <v>14059282028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Шагиева Зульфия Шайхрахмановна</cp:lastModifiedBy>
  <cp:revision>2</cp:revision>
  <cp:lastPrinted>2025-11-07T09:01:27Z</cp:lastPrinted>
  <dcterms:created xsi:type="dcterms:W3CDTF">2019-11-01T04:08:00Z</dcterms:created>
  <dcterms:modified xsi:type="dcterms:W3CDTF">2025-12-11T10:16:00Z</dcterms:modified>
</cp:coreProperties>
</file>